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9320" windowHeight="1212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J195" s="1"/>
  <c r="F184"/>
  <c r="B176"/>
  <c r="A176"/>
  <c r="J175"/>
  <c r="I175"/>
  <c r="H175"/>
  <c r="G175"/>
  <c r="F175"/>
  <c r="B166"/>
  <c r="A166"/>
  <c r="J165"/>
  <c r="J176" s="1"/>
  <c r="F165"/>
  <c r="B157"/>
  <c r="A157"/>
  <c r="J156"/>
  <c r="I156"/>
  <c r="H156"/>
  <c r="G156"/>
  <c r="F156"/>
  <c r="B147"/>
  <c r="A147"/>
  <c r="J146"/>
  <c r="J157" s="1"/>
  <c r="F146"/>
  <c r="B138"/>
  <c r="A138"/>
  <c r="J137"/>
  <c r="I137"/>
  <c r="H137"/>
  <c r="G137"/>
  <c r="F137"/>
  <c r="B128"/>
  <c r="A128"/>
  <c r="J127"/>
  <c r="J138" s="1"/>
  <c r="F127"/>
  <c r="B119"/>
  <c r="A119"/>
  <c r="J118"/>
  <c r="I118"/>
  <c r="H118"/>
  <c r="G118"/>
  <c r="F118"/>
  <c r="B109"/>
  <c r="J108"/>
  <c r="J119" s="1"/>
  <c r="F108"/>
  <c r="B100"/>
  <c r="A100"/>
  <c r="J99"/>
  <c r="I99"/>
  <c r="H99"/>
  <c r="G99"/>
  <c r="F99"/>
  <c r="B90"/>
  <c r="A90"/>
  <c r="J89"/>
  <c r="J100" s="1"/>
  <c r="F89"/>
  <c r="F100" s="1"/>
  <c r="B81"/>
  <c r="A81"/>
  <c r="J80"/>
  <c r="I80"/>
  <c r="H80"/>
  <c r="G80"/>
  <c r="F80"/>
  <c r="B71"/>
  <c r="A71"/>
  <c r="J70"/>
  <c r="J81" s="1"/>
  <c r="F70"/>
  <c r="F81" s="1"/>
  <c r="B62"/>
  <c r="A62"/>
  <c r="J61"/>
  <c r="I61"/>
  <c r="H61"/>
  <c r="G61"/>
  <c r="F61"/>
  <c r="B52"/>
  <c r="A52"/>
  <c r="J51"/>
  <c r="J62" s="1"/>
  <c r="F51"/>
  <c r="F62" s="1"/>
  <c r="B43"/>
  <c r="A43"/>
  <c r="J42"/>
  <c r="I42"/>
  <c r="H42"/>
  <c r="G42"/>
  <c r="F42"/>
  <c r="B33"/>
  <c r="A33"/>
  <c r="J32"/>
  <c r="J43" s="1"/>
  <c r="F32"/>
  <c r="F43" s="1"/>
  <c r="B24"/>
  <c r="A24"/>
  <c r="A14"/>
  <c r="G23"/>
  <c r="H23"/>
  <c r="I23"/>
  <c r="J23"/>
  <c r="F23"/>
  <c r="J13"/>
  <c r="F13"/>
  <c r="F119" l="1"/>
  <c r="F138"/>
  <c r="F157"/>
  <c r="F176"/>
  <c r="F195"/>
  <c r="F24"/>
  <c r="F196" s="1"/>
  <c r="J24"/>
  <c r="J196" s="1"/>
</calcChain>
</file>

<file path=xl/sharedStrings.xml><?xml version="1.0" encoding="utf-8"?>
<sst xmlns="http://schemas.openxmlformats.org/spreadsheetml/2006/main" count="414" uniqueCount="98">
  <si>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</si>
  <si>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</si>
  <si>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</si>
  <si>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</si>
  <si>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</si>
  <si>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</si>
  <si>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</si>
  <si>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</si>
  <si>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</si>
  <si>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</si>
  <si>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</si>
  <si>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</si>
  <si>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</si>
  <si>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</si>
  <si>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</si>
  <si>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</si>
  <si>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</si>
  <si>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</si>
  <si>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</si>
  <si>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</si>
  <si>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</si>
  <si>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</si>
  <si>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</si>
  <si>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</si>
  <si>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</si>
  <si>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</si>
  <si>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</si>
  <si>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</si>
  <si>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</si>
  <si>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</si>
  <si>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</si>
  <si>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</si>
  <si>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</si>
  <si>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</si>
  <si>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</si>
  <si>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</t>
  </si>
  <si>
    <t>Могорич Н.А.</t>
  </si>
  <si>
    <t>КОГОБУ ШИ ОВЗ п. Светлополянск</t>
  </si>
  <si>
    <t>Каша рисовая молочная жидкая</t>
  </si>
  <si>
    <t>Чай с сахаром</t>
  </si>
  <si>
    <t>5.0</t>
  </si>
  <si>
    <t>Бутерброд с маслом и сыром</t>
  </si>
  <si>
    <t>7.0</t>
  </si>
  <si>
    <t>28.0</t>
  </si>
  <si>
    <t>9.0</t>
  </si>
  <si>
    <t>30.0</t>
  </si>
  <si>
    <t>Икра кабачковая</t>
  </si>
  <si>
    <t>4.0</t>
  </si>
  <si>
    <t>ТК</t>
  </si>
  <si>
    <t>1.0</t>
  </si>
  <si>
    <t>13.0</t>
  </si>
  <si>
    <t>18.0</t>
  </si>
  <si>
    <t>72.0</t>
  </si>
  <si>
    <t>Суп молочный с макаронными изделиями</t>
  </si>
  <si>
    <t>6.0</t>
  </si>
  <si>
    <t>20.0</t>
  </si>
  <si>
    <t>какао на молоке сгущённом</t>
  </si>
  <si>
    <t>3.0</t>
  </si>
  <si>
    <t>22.0</t>
  </si>
  <si>
    <t>Салат из квашеной капусты</t>
  </si>
  <si>
    <t>19.0</t>
  </si>
  <si>
    <t>78.0</t>
  </si>
  <si>
    <t>Каша пшённая молочная молочная жидкая</t>
  </si>
  <si>
    <t>8.0</t>
  </si>
  <si>
    <t>31.0</t>
  </si>
  <si>
    <t>Какао с молоком</t>
  </si>
  <si>
    <t>14.0</t>
  </si>
  <si>
    <t>Бутерброд с маслом</t>
  </si>
  <si>
    <t>Банан</t>
  </si>
  <si>
    <t>2.0</t>
  </si>
  <si>
    <t>25.0</t>
  </si>
  <si>
    <t>17.0</t>
  </si>
  <si>
    <t>21.0</t>
  </si>
  <si>
    <t>100.0</t>
  </si>
  <si>
    <t>Каша молочная "дружба"</t>
  </si>
  <si>
    <t>Яйцо варёное</t>
  </si>
  <si>
    <t>Горошек консервированный</t>
  </si>
  <si>
    <t>Суп молочный с крупой</t>
  </si>
  <si>
    <t>98.0</t>
  </si>
  <si>
    <t>Чай с сахаром и лимоном</t>
  </si>
  <si>
    <t>Яблоко</t>
  </si>
  <si>
    <t>11.0</t>
  </si>
  <si>
    <t>Каша пшённая молочная жидкая</t>
  </si>
  <si>
    <t>Чай с молоком и сахаром</t>
  </si>
  <si>
    <t xml:space="preserve">закуска </t>
  </si>
  <si>
    <t>16.0</t>
  </si>
  <si>
    <t>77.0</t>
  </si>
  <si>
    <t>Кофейный напиток на молоке</t>
  </si>
  <si>
    <t>15.0</t>
  </si>
  <si>
    <t>Пшеничный</t>
  </si>
  <si>
    <t>91.0</t>
  </si>
  <si>
    <t>Чай с лимоном и сахаром</t>
  </si>
  <si>
    <t>12.0</t>
  </si>
  <si>
    <t>85.0</t>
  </si>
  <si>
    <t>80.0</t>
  </si>
  <si>
    <t>99.0</t>
  </si>
  <si>
    <t>86.0</t>
  </si>
  <si>
    <t>09.01.2024.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</si>
</sst>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" fontId="2" fillId="2" borderId="1" xfId="0" applyNumberFormat="1" applyFont="1" applyFill="1" applyBorder="1" applyAlignment="1" applyProtection="1">
      <alignment horizontal="center" vertical="top" wrapText="1"/>
      <protection locked="0"/>
    </xf>
    <xf numFmtId="16" fontId="2" fillId="0" borderId="2" xfId="0" applyNumberFormat="1" applyFont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16" fontId="2" fillId="0" borderId="1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4" t="s">
        <v>37</v>
      </c>
      <c r="D1" s="55"/>
      <c r="E1" s="55"/>
      <c r="F1" s="13" t="s">
        <v>16</v>
      </c>
      <c r="G1" s="2" t="s">
        <v>17</v>
      </c>
      <c r="H1" s="56" t="s">
        <v>35</v>
      </c>
      <c r="I1" s="56"/>
      <c r="J1" s="56"/>
      <c r="K1" s="56"/>
    </row>
    <row r="2" spans="1:11" ht="18">
      <c r="A2" s="36" t="s">
        <v>6</v>
      </c>
      <c r="C2" s="2"/>
      <c r="G2" s="2" t="s">
        <v>18</v>
      </c>
      <c r="H2" s="56" t="s">
        <v>36</v>
      </c>
      <c r="I2" s="56"/>
      <c r="J2" s="56"/>
      <c r="K2" s="56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7" t="s">
        <v>97</v>
      </c>
      <c r="I3" s="57"/>
      <c r="J3" s="57"/>
      <c r="K3" s="57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 t="s">
        <v>38</v>
      </c>
      <c r="F6" s="41">
        <v>180</v>
      </c>
      <c r="G6" s="49" t="s">
        <v>40</v>
      </c>
      <c r="H6" s="49" t="s">
        <v>42</v>
      </c>
      <c r="I6" s="41" t="s">
        <v>43</v>
      </c>
      <c r="J6" s="41">
        <v>194</v>
      </c>
      <c r="K6" s="42">
        <v>311</v>
      </c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 t="s">
        <v>39</v>
      </c>
      <c r="F8" s="44">
        <v>200</v>
      </c>
      <c r="G8" s="44">
        <v>0</v>
      </c>
      <c r="H8" s="44">
        <v>0</v>
      </c>
      <c r="I8" s="48" t="s">
        <v>44</v>
      </c>
      <c r="J8" s="44">
        <v>35</v>
      </c>
      <c r="K8" s="45">
        <v>685</v>
      </c>
    </row>
    <row r="9" spans="1:11" ht="15">
      <c r="A9" s="24"/>
      <c r="B9" s="16"/>
      <c r="C9" s="11"/>
      <c r="D9" s="7" t="s">
        <v>23</v>
      </c>
      <c r="E9" s="43" t="s">
        <v>41</v>
      </c>
      <c r="F9" s="44">
        <v>75</v>
      </c>
      <c r="G9" s="48" t="s">
        <v>42</v>
      </c>
      <c r="H9" s="48" t="s">
        <v>42</v>
      </c>
      <c r="I9" s="44" t="s">
        <v>45</v>
      </c>
      <c r="J9" s="44">
        <v>208</v>
      </c>
      <c r="K9" s="45">
        <v>3</v>
      </c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 t="s">
        <v>26</v>
      </c>
      <c r="E11" s="43" t="s">
        <v>46</v>
      </c>
      <c r="F11" s="44">
        <v>80</v>
      </c>
      <c r="G11" s="44" t="s">
        <v>49</v>
      </c>
      <c r="H11" s="44" t="s">
        <v>47</v>
      </c>
      <c r="I11" s="48" t="s">
        <v>40</v>
      </c>
      <c r="J11" s="44">
        <v>60</v>
      </c>
      <c r="K11" s="45" t="s">
        <v>48</v>
      </c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535</v>
      </c>
      <c r="G13" s="50" t="s">
        <v>50</v>
      </c>
      <c r="H13" s="20" t="s">
        <v>51</v>
      </c>
      <c r="I13" s="20" t="s">
        <v>52</v>
      </c>
      <c r="J13" s="20">
        <f t="shared" ref="J13" si="0">SUM(J6:J12)</f>
        <v>497</v>
      </c>
      <c r="K13" s="26"/>
    </row>
    <row r="14" spans="1:11" ht="15">
      <c r="A14" s="27">
        <f>A6</f>
        <v>1</v>
      </c>
      <c r="B14" s="14"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51" t="s">
        <v>4</v>
      </c>
      <c r="D24" s="52"/>
      <c r="E24" s="32"/>
      <c r="F24" s="33">
        <f>F13+F23</f>
        <v>535</v>
      </c>
      <c r="G24" s="33" t="s">
        <v>50</v>
      </c>
      <c r="H24" s="33" t="s">
        <v>51</v>
      </c>
      <c r="I24" s="33" t="s">
        <v>52</v>
      </c>
      <c r="J24" s="33">
        <f t="shared" ref="J24" si="2">J13+J23</f>
        <v>497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 t="s">
        <v>53</v>
      </c>
      <c r="F25" s="41">
        <v>250</v>
      </c>
      <c r="G25" s="41" t="s">
        <v>54</v>
      </c>
      <c r="H25" s="41" t="s">
        <v>40</v>
      </c>
      <c r="I25" s="41" t="s">
        <v>55</v>
      </c>
      <c r="J25" s="41">
        <v>148</v>
      </c>
      <c r="K25" s="42">
        <v>160</v>
      </c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 t="s">
        <v>56</v>
      </c>
      <c r="F27" s="44">
        <v>200</v>
      </c>
      <c r="G27" s="48" t="s">
        <v>47</v>
      </c>
      <c r="H27" s="44" t="s">
        <v>57</v>
      </c>
      <c r="I27" s="44" t="s">
        <v>58</v>
      </c>
      <c r="J27" s="44">
        <v>130</v>
      </c>
      <c r="K27" s="45">
        <v>694</v>
      </c>
    </row>
    <row r="28" spans="1:11" ht="15">
      <c r="A28" s="15"/>
      <c r="B28" s="16"/>
      <c r="C28" s="11"/>
      <c r="D28" s="7" t="s">
        <v>23</v>
      </c>
      <c r="E28" s="43" t="s">
        <v>41</v>
      </c>
      <c r="F28" s="44">
        <v>75</v>
      </c>
      <c r="G28" s="44" t="s">
        <v>42</v>
      </c>
      <c r="H28" s="44" t="s">
        <v>42</v>
      </c>
      <c r="I28" s="44" t="s">
        <v>45</v>
      </c>
      <c r="J28" s="44">
        <v>208</v>
      </c>
      <c r="K28" s="45">
        <v>3</v>
      </c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 t="s">
        <v>26</v>
      </c>
      <c r="E30" s="43" t="s">
        <v>59</v>
      </c>
      <c r="F30" s="44">
        <v>80</v>
      </c>
      <c r="G30" s="44" t="s">
        <v>49</v>
      </c>
      <c r="H30" s="44" t="s">
        <v>47</v>
      </c>
      <c r="I30" s="44" t="s">
        <v>54</v>
      </c>
      <c r="J30" s="44">
        <v>66</v>
      </c>
      <c r="K30" s="45">
        <v>45</v>
      </c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605</v>
      </c>
      <c r="G32" s="20" t="s">
        <v>51</v>
      </c>
      <c r="H32" s="20" t="s">
        <v>60</v>
      </c>
      <c r="I32" s="20" t="s">
        <v>61</v>
      </c>
      <c r="J32" s="20">
        <f t="shared" ref="J32" si="3">SUM(J25:J31)</f>
        <v>552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4">SUM(G33:G41)</f>
        <v>0</v>
      </c>
      <c r="H42" s="20">
        <f t="shared" ref="H42" si="5">SUM(H33:H41)</f>
        <v>0</v>
      </c>
      <c r="I42" s="20">
        <f t="shared" ref="I42" si="6">SUM(I33:I41)</f>
        <v>0</v>
      </c>
      <c r="J42" s="20">
        <f t="shared" ref="J42" si="7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1" t="s">
        <v>4</v>
      </c>
      <c r="D43" s="52"/>
      <c r="E43" s="32"/>
      <c r="F43" s="33">
        <f>F32+F42</f>
        <v>605</v>
      </c>
      <c r="G43" s="33" t="s">
        <v>51</v>
      </c>
      <c r="H43" s="33" t="s">
        <v>60</v>
      </c>
      <c r="I43" s="33" t="s">
        <v>61</v>
      </c>
      <c r="J43" s="33">
        <f t="shared" ref="J43" si="8">J32+J42</f>
        <v>552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 t="s">
        <v>62</v>
      </c>
      <c r="F44" s="41">
        <v>180</v>
      </c>
      <c r="G44" s="41" t="s">
        <v>42</v>
      </c>
      <c r="H44" s="41" t="s">
        <v>63</v>
      </c>
      <c r="I44" s="41" t="s">
        <v>64</v>
      </c>
      <c r="J44" s="41">
        <v>221</v>
      </c>
      <c r="K44" s="42">
        <v>311</v>
      </c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 t="s">
        <v>65</v>
      </c>
      <c r="F46" s="44">
        <v>200</v>
      </c>
      <c r="G46" s="44" t="s">
        <v>57</v>
      </c>
      <c r="H46" s="44" t="s">
        <v>57</v>
      </c>
      <c r="I46" s="44" t="s">
        <v>66</v>
      </c>
      <c r="J46" s="44">
        <v>94</v>
      </c>
      <c r="K46" s="45">
        <v>693</v>
      </c>
    </row>
    <row r="47" spans="1:11" ht="15">
      <c r="A47" s="24"/>
      <c r="B47" s="16"/>
      <c r="C47" s="11"/>
      <c r="D47" s="7" t="s">
        <v>23</v>
      </c>
      <c r="E47" s="43" t="s">
        <v>67</v>
      </c>
      <c r="F47" s="44">
        <v>70</v>
      </c>
      <c r="G47" s="44" t="s">
        <v>40</v>
      </c>
      <c r="H47" s="44" t="s">
        <v>44</v>
      </c>
      <c r="I47" s="44" t="s">
        <v>45</v>
      </c>
      <c r="J47" s="44">
        <v>210</v>
      </c>
      <c r="K47" s="45">
        <v>1</v>
      </c>
    </row>
    <row r="48" spans="1:11" ht="15">
      <c r="A48" s="24"/>
      <c r="B48" s="16"/>
      <c r="C48" s="11"/>
      <c r="D48" s="7" t="s">
        <v>24</v>
      </c>
      <c r="E48" s="43" t="s">
        <v>68</v>
      </c>
      <c r="F48" s="44">
        <v>130</v>
      </c>
      <c r="G48" s="44" t="s">
        <v>69</v>
      </c>
      <c r="H48" s="44" t="s">
        <v>49</v>
      </c>
      <c r="I48" s="44" t="s">
        <v>70</v>
      </c>
      <c r="J48" s="44">
        <v>115</v>
      </c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580</v>
      </c>
      <c r="G51" s="20" t="s">
        <v>71</v>
      </c>
      <c r="H51" s="20" t="s">
        <v>72</v>
      </c>
      <c r="I51" s="20" t="s">
        <v>73</v>
      </c>
      <c r="J51" s="20">
        <f t="shared" ref="J51" si="9">SUM(J44:J50)</f>
        <v>640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0">SUM(G52:G60)</f>
        <v>0</v>
      </c>
      <c r="H61" s="20">
        <f t="shared" ref="H61" si="11">SUM(H52:H60)</f>
        <v>0</v>
      </c>
      <c r="I61" s="20">
        <f t="shared" ref="I61" si="12">SUM(I52:I60)</f>
        <v>0</v>
      </c>
      <c r="J61" s="20">
        <f t="shared" ref="J61" si="13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1" t="s">
        <v>4</v>
      </c>
      <c r="D62" s="52"/>
      <c r="E62" s="32"/>
      <c r="F62" s="33">
        <f>F51+F61</f>
        <v>580</v>
      </c>
      <c r="G62" s="33" t="s">
        <v>71</v>
      </c>
      <c r="H62" s="33" t="s">
        <v>72</v>
      </c>
      <c r="I62" s="33" t="s">
        <v>73</v>
      </c>
      <c r="J62" s="33">
        <f t="shared" ref="J62" si="14">J51+J61</f>
        <v>640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 t="s">
        <v>74</v>
      </c>
      <c r="F63" s="41">
        <v>180</v>
      </c>
      <c r="G63" s="41" t="s">
        <v>54</v>
      </c>
      <c r="H63" s="41" t="s">
        <v>42</v>
      </c>
      <c r="I63" s="41" t="s">
        <v>45</v>
      </c>
      <c r="J63" s="41">
        <v>209</v>
      </c>
      <c r="K63" s="42">
        <v>311</v>
      </c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 t="s">
        <v>39</v>
      </c>
      <c r="F65" s="44">
        <v>200</v>
      </c>
      <c r="G65" s="44">
        <v>0</v>
      </c>
      <c r="H65" s="44">
        <v>0</v>
      </c>
      <c r="I65" s="44" t="s">
        <v>44</v>
      </c>
      <c r="J65" s="44">
        <v>35</v>
      </c>
      <c r="K65" s="45">
        <v>685</v>
      </c>
    </row>
    <row r="66" spans="1:11" ht="15">
      <c r="A66" s="24"/>
      <c r="B66" s="16"/>
      <c r="C66" s="11"/>
      <c r="D66" s="7" t="s">
        <v>23</v>
      </c>
      <c r="E66" s="43" t="s">
        <v>41</v>
      </c>
      <c r="F66" s="44">
        <v>75</v>
      </c>
      <c r="G66" s="44" t="s">
        <v>42</v>
      </c>
      <c r="H66" s="44" t="s">
        <v>42</v>
      </c>
      <c r="I66" s="44" t="s">
        <v>45</v>
      </c>
      <c r="J66" s="44">
        <v>208</v>
      </c>
      <c r="K66" s="45">
        <v>3</v>
      </c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 t="s">
        <v>26</v>
      </c>
      <c r="E68" s="43" t="s">
        <v>75</v>
      </c>
      <c r="F68" s="44">
        <v>40</v>
      </c>
      <c r="G68" s="44" t="s">
        <v>40</v>
      </c>
      <c r="H68" s="44" t="s">
        <v>42</v>
      </c>
      <c r="I68" s="44" t="s">
        <v>70</v>
      </c>
      <c r="J68" s="44">
        <v>146</v>
      </c>
      <c r="K68" s="45" t="s">
        <v>48</v>
      </c>
    </row>
    <row r="69" spans="1:11" ht="15">
      <c r="A69" s="24"/>
      <c r="B69" s="16"/>
      <c r="C69" s="11"/>
      <c r="D69" s="6" t="s">
        <v>26</v>
      </c>
      <c r="E69" s="43" t="s">
        <v>76</v>
      </c>
      <c r="F69" s="44">
        <v>50</v>
      </c>
      <c r="G69" s="44" t="s">
        <v>69</v>
      </c>
      <c r="H69" s="44">
        <v>0</v>
      </c>
      <c r="I69" s="44" t="s">
        <v>47</v>
      </c>
      <c r="J69" s="44">
        <v>25</v>
      </c>
      <c r="K69" s="45" t="s">
        <v>48</v>
      </c>
    </row>
    <row r="70" spans="1:11" ht="15">
      <c r="A70" s="25"/>
      <c r="B70" s="18"/>
      <c r="C70" s="8"/>
      <c r="D70" s="19" t="s">
        <v>33</v>
      </c>
      <c r="E70" s="9"/>
      <c r="F70" s="20">
        <f>SUM(F63:F69)</f>
        <v>545</v>
      </c>
      <c r="G70" s="20" t="s">
        <v>55</v>
      </c>
      <c r="H70" s="20" t="s">
        <v>72</v>
      </c>
      <c r="I70" s="20">
        <v>98</v>
      </c>
      <c r="J70" s="20">
        <f t="shared" ref="J70" si="15">SUM(J63:J69)</f>
        <v>623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16">SUM(G71:G79)</f>
        <v>0</v>
      </c>
      <c r="H80" s="20">
        <f t="shared" ref="H80" si="17">SUM(H71:H79)</f>
        <v>0</v>
      </c>
      <c r="I80" s="20">
        <f t="shared" ref="I80" si="18">SUM(I71:I79)</f>
        <v>0</v>
      </c>
      <c r="J80" s="20">
        <f t="shared" ref="J80" si="19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1" t="s">
        <v>4</v>
      </c>
      <c r="D81" s="52"/>
      <c r="E81" s="32"/>
      <c r="F81" s="33">
        <f>F70+F80</f>
        <v>545</v>
      </c>
      <c r="G81" s="33" t="s">
        <v>55</v>
      </c>
      <c r="H81" s="33" t="s">
        <v>72</v>
      </c>
      <c r="I81" s="33" t="s">
        <v>78</v>
      </c>
      <c r="J81" s="33">
        <f t="shared" ref="J81" si="20">J70+J80</f>
        <v>623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 t="s">
        <v>77</v>
      </c>
      <c r="F82" s="41">
        <v>250</v>
      </c>
      <c r="G82" s="41" t="s">
        <v>54</v>
      </c>
      <c r="H82" s="41" t="s">
        <v>40</v>
      </c>
      <c r="I82" s="41" t="s">
        <v>72</v>
      </c>
      <c r="J82" s="41">
        <v>120</v>
      </c>
      <c r="K82" s="42">
        <v>161</v>
      </c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 t="s">
        <v>79</v>
      </c>
      <c r="F84" s="44">
        <v>200</v>
      </c>
      <c r="G84" s="44">
        <v>0</v>
      </c>
      <c r="H84" s="44">
        <v>0</v>
      </c>
      <c r="I84" s="44" t="s">
        <v>44</v>
      </c>
      <c r="J84" s="44">
        <v>37</v>
      </c>
      <c r="K84" s="45">
        <v>686</v>
      </c>
    </row>
    <row r="85" spans="1:11" ht="15">
      <c r="A85" s="24"/>
      <c r="B85" s="16"/>
      <c r="C85" s="11"/>
      <c r="D85" s="7" t="s">
        <v>23</v>
      </c>
      <c r="E85" s="43" t="s">
        <v>67</v>
      </c>
      <c r="F85" s="44">
        <v>70</v>
      </c>
      <c r="G85" s="44" t="s">
        <v>40</v>
      </c>
      <c r="H85" s="44" t="s">
        <v>44</v>
      </c>
      <c r="I85" s="44" t="s">
        <v>45</v>
      </c>
      <c r="J85" s="44">
        <v>210</v>
      </c>
      <c r="K85" s="45">
        <v>1</v>
      </c>
    </row>
    <row r="86" spans="1:11" ht="15">
      <c r="A86" s="24"/>
      <c r="B86" s="16"/>
      <c r="C86" s="11"/>
      <c r="D86" s="7" t="s">
        <v>24</v>
      </c>
      <c r="E86" s="43" t="s">
        <v>80</v>
      </c>
      <c r="F86" s="44">
        <v>120</v>
      </c>
      <c r="G86" s="44">
        <v>0</v>
      </c>
      <c r="H86" s="44">
        <v>0</v>
      </c>
      <c r="I86" s="44" t="s">
        <v>51</v>
      </c>
      <c r="J86" s="44">
        <v>70</v>
      </c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640</v>
      </c>
      <c r="G89" s="20" t="s">
        <v>81</v>
      </c>
      <c r="H89" s="20" t="s">
        <v>66</v>
      </c>
      <c r="I89" s="20" t="s">
        <v>61</v>
      </c>
      <c r="J89" s="20">
        <f t="shared" ref="J89" si="21">SUM(J82:J88)</f>
        <v>437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22">SUM(G90:G98)</f>
        <v>0</v>
      </c>
      <c r="H99" s="20">
        <f t="shared" ref="H99" si="23">SUM(H90:H98)</f>
        <v>0</v>
      </c>
      <c r="I99" s="20">
        <f t="shared" ref="I99" si="24">SUM(I90:I98)</f>
        <v>0</v>
      </c>
      <c r="J99" s="20">
        <f t="shared" ref="J99" si="25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1" t="s">
        <v>4</v>
      </c>
      <c r="D100" s="52"/>
      <c r="E100" s="32"/>
      <c r="F100" s="33">
        <f>F89+F99</f>
        <v>640</v>
      </c>
      <c r="G100" s="33" t="s">
        <v>81</v>
      </c>
      <c r="H100" s="33" t="s">
        <v>66</v>
      </c>
      <c r="I100" s="33" t="s">
        <v>61</v>
      </c>
      <c r="J100" s="33">
        <f t="shared" ref="J100" si="26">J89+J99</f>
        <v>437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 t="s">
        <v>82</v>
      </c>
      <c r="F101" s="41">
        <v>180</v>
      </c>
      <c r="G101" s="41" t="s">
        <v>42</v>
      </c>
      <c r="H101" s="41" t="s">
        <v>63</v>
      </c>
      <c r="I101" s="41" t="s">
        <v>64</v>
      </c>
      <c r="J101" s="41">
        <v>221</v>
      </c>
      <c r="K101" s="42">
        <v>311</v>
      </c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 t="s">
        <v>83</v>
      </c>
      <c r="F103" s="44">
        <v>200</v>
      </c>
      <c r="G103" s="44" t="s">
        <v>49</v>
      </c>
      <c r="H103" s="44" t="s">
        <v>49</v>
      </c>
      <c r="I103" s="44" t="s">
        <v>81</v>
      </c>
      <c r="J103" s="44">
        <v>61</v>
      </c>
      <c r="K103" s="45">
        <v>630</v>
      </c>
    </row>
    <row r="104" spans="1:11" ht="15">
      <c r="A104" s="24"/>
      <c r="B104" s="16"/>
      <c r="C104" s="11"/>
      <c r="D104" s="7" t="s">
        <v>23</v>
      </c>
      <c r="E104" s="43" t="s">
        <v>41</v>
      </c>
      <c r="F104" s="44">
        <v>75</v>
      </c>
      <c r="G104" s="44" t="s">
        <v>42</v>
      </c>
      <c r="H104" s="44" t="s">
        <v>42</v>
      </c>
      <c r="I104" s="44" t="s">
        <v>45</v>
      </c>
      <c r="J104" s="44">
        <v>208</v>
      </c>
      <c r="K104" s="45">
        <v>3</v>
      </c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 t="s">
        <v>84</v>
      </c>
      <c r="E106" s="43" t="s">
        <v>46</v>
      </c>
      <c r="F106" s="44">
        <v>80</v>
      </c>
      <c r="G106" s="44" t="s">
        <v>49</v>
      </c>
      <c r="H106" s="44" t="s">
        <v>47</v>
      </c>
      <c r="I106" s="44" t="s">
        <v>40</v>
      </c>
      <c r="J106" s="44">
        <v>60</v>
      </c>
      <c r="K106" s="45" t="s">
        <v>48</v>
      </c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535</v>
      </c>
      <c r="G108" s="20" t="s">
        <v>85</v>
      </c>
      <c r="H108" s="20" t="s">
        <v>55</v>
      </c>
      <c r="I108" s="20" t="s">
        <v>86</v>
      </c>
      <c r="J108" s="20">
        <f t="shared" ref="G108:J108" si="27">SUM(J101:J107)</f>
        <v>550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28">SUM(G109:G117)</f>
        <v>0</v>
      </c>
      <c r="H118" s="20">
        <f t="shared" si="28"/>
        <v>0</v>
      </c>
      <c r="I118" s="20">
        <f t="shared" si="28"/>
        <v>0</v>
      </c>
      <c r="J118" s="20">
        <f t="shared" si="28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51" t="s">
        <v>4</v>
      </c>
      <c r="D119" s="52"/>
      <c r="E119" s="32"/>
      <c r="F119" s="33">
        <f>F108+F118</f>
        <v>535</v>
      </c>
      <c r="G119" s="33" t="s">
        <v>85</v>
      </c>
      <c r="H119" s="33" t="s">
        <v>55</v>
      </c>
      <c r="I119" s="33" t="s">
        <v>86</v>
      </c>
      <c r="J119" s="33">
        <f t="shared" ref="J119" si="29">J108+J118</f>
        <v>550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 t="s">
        <v>53</v>
      </c>
      <c r="F120" s="41">
        <v>250</v>
      </c>
      <c r="G120" s="41" t="s">
        <v>54</v>
      </c>
      <c r="H120" s="41" t="s">
        <v>40</v>
      </c>
      <c r="I120" s="41" t="s">
        <v>55</v>
      </c>
      <c r="J120" s="41">
        <v>148</v>
      </c>
      <c r="K120" s="42">
        <v>160</v>
      </c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 t="s">
        <v>87</v>
      </c>
      <c r="F122" s="44">
        <v>200</v>
      </c>
      <c r="G122" s="44" t="s">
        <v>57</v>
      </c>
      <c r="H122" s="44" t="s">
        <v>57</v>
      </c>
      <c r="I122" s="44" t="s">
        <v>88</v>
      </c>
      <c r="J122" s="44">
        <v>94</v>
      </c>
      <c r="K122" s="45">
        <v>692</v>
      </c>
    </row>
    <row r="123" spans="1:11" ht="15">
      <c r="A123" s="15"/>
      <c r="B123" s="16"/>
      <c r="C123" s="11"/>
      <c r="D123" s="7" t="s">
        <v>23</v>
      </c>
      <c r="E123" s="43" t="s">
        <v>89</v>
      </c>
      <c r="F123" s="44">
        <v>60</v>
      </c>
      <c r="G123" s="44" t="s">
        <v>40</v>
      </c>
      <c r="H123" s="44" t="s">
        <v>49</v>
      </c>
      <c r="I123" s="44" t="s">
        <v>64</v>
      </c>
      <c r="J123" s="44">
        <v>128</v>
      </c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 t="s">
        <v>26</v>
      </c>
      <c r="E125" s="43" t="s">
        <v>75</v>
      </c>
      <c r="F125" s="44">
        <v>40</v>
      </c>
      <c r="G125" s="44" t="s">
        <v>40</v>
      </c>
      <c r="H125" s="44" t="s">
        <v>42</v>
      </c>
      <c r="I125" s="44" t="s">
        <v>70</v>
      </c>
      <c r="J125" s="44">
        <v>146</v>
      </c>
      <c r="K125" s="45" t="s">
        <v>48</v>
      </c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550</v>
      </c>
      <c r="G127" s="20" t="s">
        <v>60</v>
      </c>
      <c r="H127" s="20" t="s">
        <v>85</v>
      </c>
      <c r="I127" s="20" t="s">
        <v>90</v>
      </c>
      <c r="J127" s="20">
        <f t="shared" ref="G127:J127" si="30">SUM(J120:J126)</f>
        <v>516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31">SUM(G128:G136)</f>
        <v>0</v>
      </c>
      <c r="H137" s="20">
        <f t="shared" si="31"/>
        <v>0</v>
      </c>
      <c r="I137" s="20">
        <f t="shared" si="31"/>
        <v>0</v>
      </c>
      <c r="J137" s="20">
        <f t="shared" si="31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51" t="s">
        <v>4</v>
      </c>
      <c r="D138" s="52"/>
      <c r="E138" s="32"/>
      <c r="F138" s="33">
        <f>F127+F137</f>
        <v>550</v>
      </c>
      <c r="G138" s="33" t="s">
        <v>60</v>
      </c>
      <c r="H138" s="33" t="s">
        <v>85</v>
      </c>
      <c r="I138" s="33" t="s">
        <v>90</v>
      </c>
      <c r="J138" s="33">
        <f t="shared" ref="J138" si="32">J127+J137</f>
        <v>516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 t="s">
        <v>38</v>
      </c>
      <c r="F139" s="41">
        <v>180</v>
      </c>
      <c r="G139" s="41" t="s">
        <v>40</v>
      </c>
      <c r="H139" s="41" t="s">
        <v>42</v>
      </c>
      <c r="I139" s="41" t="s">
        <v>43</v>
      </c>
      <c r="J139" s="41">
        <v>194</v>
      </c>
      <c r="K139" s="42">
        <v>311</v>
      </c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 t="s">
        <v>91</v>
      </c>
      <c r="F141" s="44">
        <v>200</v>
      </c>
      <c r="G141" s="44">
        <v>0</v>
      </c>
      <c r="H141" s="44">
        <v>0</v>
      </c>
      <c r="I141" s="44" t="s">
        <v>44</v>
      </c>
      <c r="J141" s="44">
        <v>37</v>
      </c>
      <c r="K141" s="45">
        <v>686</v>
      </c>
    </row>
    <row r="142" spans="1:11" ht="15.75" customHeight="1">
      <c r="A142" s="24"/>
      <c r="B142" s="16"/>
      <c r="C142" s="11"/>
      <c r="D142" s="7" t="s">
        <v>23</v>
      </c>
      <c r="E142" s="43" t="s">
        <v>41</v>
      </c>
      <c r="F142" s="44">
        <v>75</v>
      </c>
      <c r="G142" s="44" t="s">
        <v>42</v>
      </c>
      <c r="H142" s="44" t="s">
        <v>42</v>
      </c>
      <c r="I142" s="44" t="s">
        <v>45</v>
      </c>
      <c r="J142" s="44">
        <v>208</v>
      </c>
      <c r="K142" s="45">
        <v>3</v>
      </c>
    </row>
    <row r="143" spans="1:11" ht="15">
      <c r="A143" s="24"/>
      <c r="B143" s="16"/>
      <c r="C143" s="11"/>
      <c r="D143" s="7" t="s">
        <v>24</v>
      </c>
      <c r="E143" s="43" t="s">
        <v>80</v>
      </c>
      <c r="F143" s="44">
        <v>120</v>
      </c>
      <c r="G143" s="44">
        <v>0</v>
      </c>
      <c r="H143" s="44">
        <v>0</v>
      </c>
      <c r="I143" s="44" t="s">
        <v>51</v>
      </c>
      <c r="J143" s="44">
        <v>70</v>
      </c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575</v>
      </c>
      <c r="G146" s="20" t="s">
        <v>92</v>
      </c>
      <c r="H146" s="20" t="s">
        <v>66</v>
      </c>
      <c r="I146" s="20" t="s">
        <v>93</v>
      </c>
      <c r="J146" s="20">
        <f t="shared" ref="G146:J146" si="33">SUM(J139:J145)</f>
        <v>509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34">SUM(G147:G155)</f>
        <v>0</v>
      </c>
      <c r="H156" s="20">
        <f t="shared" si="34"/>
        <v>0</v>
      </c>
      <c r="I156" s="20">
        <f t="shared" si="34"/>
        <v>0</v>
      </c>
      <c r="J156" s="20">
        <f t="shared" si="3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51" t="s">
        <v>4</v>
      </c>
      <c r="D157" s="52"/>
      <c r="E157" s="32"/>
      <c r="F157" s="33">
        <f>F146+F156</f>
        <v>575</v>
      </c>
      <c r="G157" s="33" t="s">
        <v>92</v>
      </c>
      <c r="H157" s="33" t="s">
        <v>66</v>
      </c>
      <c r="I157" s="33" t="s">
        <v>93</v>
      </c>
      <c r="J157" s="33">
        <f t="shared" ref="J157" si="35">J146+J156</f>
        <v>509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 t="s">
        <v>74</v>
      </c>
      <c r="F158" s="41">
        <v>180</v>
      </c>
      <c r="G158" s="41" t="s">
        <v>54</v>
      </c>
      <c r="H158" s="41" t="s">
        <v>63</v>
      </c>
      <c r="I158" s="41" t="s">
        <v>45</v>
      </c>
      <c r="J158" s="41">
        <v>209</v>
      </c>
      <c r="K158" s="42">
        <v>311</v>
      </c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 t="s">
        <v>65</v>
      </c>
      <c r="F160" s="44">
        <v>200</v>
      </c>
      <c r="G160" s="44" t="s">
        <v>47</v>
      </c>
      <c r="H160" s="44" t="s">
        <v>57</v>
      </c>
      <c r="I160" s="44" t="s">
        <v>66</v>
      </c>
      <c r="J160" s="44">
        <v>98</v>
      </c>
      <c r="K160" s="45">
        <v>693</v>
      </c>
    </row>
    <row r="161" spans="1:11" ht="15">
      <c r="A161" s="24"/>
      <c r="B161" s="16"/>
      <c r="C161" s="11"/>
      <c r="D161" s="7" t="s">
        <v>23</v>
      </c>
      <c r="E161" s="43" t="s">
        <v>41</v>
      </c>
      <c r="F161" s="44">
        <v>75</v>
      </c>
      <c r="G161" s="44" t="s">
        <v>42</v>
      </c>
      <c r="H161" s="44" t="s">
        <v>42</v>
      </c>
      <c r="I161" s="44" t="s">
        <v>45</v>
      </c>
      <c r="J161" s="44">
        <v>208</v>
      </c>
      <c r="K161" s="45">
        <v>3</v>
      </c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 t="s">
        <v>26</v>
      </c>
      <c r="E163" s="43" t="s">
        <v>59</v>
      </c>
      <c r="F163" s="44">
        <v>80</v>
      </c>
      <c r="G163" s="44" t="s">
        <v>49</v>
      </c>
      <c r="H163" s="44" t="s">
        <v>47</v>
      </c>
      <c r="I163" s="44" t="s">
        <v>54</v>
      </c>
      <c r="J163" s="44">
        <v>66</v>
      </c>
      <c r="K163" s="45">
        <v>45</v>
      </c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535</v>
      </c>
      <c r="G165" s="20" t="s">
        <v>51</v>
      </c>
      <c r="H165" s="20" t="s">
        <v>58</v>
      </c>
      <c r="I165" s="20" t="s">
        <v>94</v>
      </c>
      <c r="J165" s="20">
        <f t="shared" ref="G165:J165" si="36">SUM(J158:J164)</f>
        <v>581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/>
      <c r="H171" s="44"/>
      <c r="I171" s="44"/>
      <c r="J171" s="44"/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37">SUM(G166:G174)</f>
        <v>0</v>
      </c>
      <c r="H175" s="20">
        <f t="shared" si="37"/>
        <v>0</v>
      </c>
      <c r="I175" s="20">
        <f t="shared" si="37"/>
        <v>0</v>
      </c>
      <c r="J175" s="20">
        <f t="shared" si="37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51" t="s">
        <v>4</v>
      </c>
      <c r="D176" s="52"/>
      <c r="E176" s="32"/>
      <c r="F176" s="33">
        <f>F165+F175</f>
        <v>535</v>
      </c>
      <c r="G176" s="33" t="s">
        <v>51</v>
      </c>
      <c r="H176" s="33" t="s">
        <v>58</v>
      </c>
      <c r="I176" s="33" t="s">
        <v>94</v>
      </c>
      <c r="J176" s="33">
        <f t="shared" ref="J176" si="38">J165+J175</f>
        <v>581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 t="s">
        <v>82</v>
      </c>
      <c r="F177" s="41">
        <v>180</v>
      </c>
      <c r="G177" s="41" t="s">
        <v>42</v>
      </c>
      <c r="H177" s="41" t="s">
        <v>63</v>
      </c>
      <c r="I177" s="41" t="s">
        <v>64</v>
      </c>
      <c r="J177" s="41">
        <v>221</v>
      </c>
      <c r="K177" s="42">
        <v>311</v>
      </c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 t="s">
        <v>39</v>
      </c>
      <c r="F179" s="44">
        <v>200</v>
      </c>
      <c r="G179" s="44">
        <v>0</v>
      </c>
      <c r="H179" s="44">
        <v>0</v>
      </c>
      <c r="I179" s="44" t="s">
        <v>44</v>
      </c>
      <c r="J179" s="44">
        <v>35</v>
      </c>
      <c r="K179" s="45">
        <v>685</v>
      </c>
    </row>
    <row r="180" spans="1:11" ht="15">
      <c r="A180" s="24"/>
      <c r="B180" s="16"/>
      <c r="C180" s="11"/>
      <c r="D180" s="7" t="s">
        <v>23</v>
      </c>
      <c r="E180" s="43" t="s">
        <v>41</v>
      </c>
      <c r="F180" s="44">
        <v>75</v>
      </c>
      <c r="G180" s="44" t="s">
        <v>42</v>
      </c>
      <c r="H180" s="44" t="s">
        <v>42</v>
      </c>
      <c r="I180" s="44" t="s">
        <v>45</v>
      </c>
      <c r="J180" s="44">
        <v>208</v>
      </c>
      <c r="K180" s="45">
        <v>3</v>
      </c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 t="s">
        <v>26</v>
      </c>
      <c r="E182" s="43" t="s">
        <v>75</v>
      </c>
      <c r="F182" s="44">
        <v>40</v>
      </c>
      <c r="G182" s="44" t="s">
        <v>40</v>
      </c>
      <c r="H182" s="44" t="s">
        <v>42</v>
      </c>
      <c r="I182" s="44" t="s">
        <v>70</v>
      </c>
      <c r="J182" s="44">
        <v>146</v>
      </c>
      <c r="K182" s="45" t="s">
        <v>48</v>
      </c>
    </row>
    <row r="183" spans="1:11" ht="15">
      <c r="A183" s="24"/>
      <c r="B183" s="16"/>
      <c r="C183" s="11"/>
      <c r="D183" s="6" t="s">
        <v>26</v>
      </c>
      <c r="E183" s="43" t="s">
        <v>76</v>
      </c>
      <c r="F183" s="44">
        <v>50</v>
      </c>
      <c r="G183" s="44" t="s">
        <v>69</v>
      </c>
      <c r="H183" s="44">
        <v>0</v>
      </c>
      <c r="I183" s="44" t="s">
        <v>47</v>
      </c>
      <c r="J183" s="44">
        <v>25</v>
      </c>
      <c r="K183" s="45" t="s">
        <v>48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545</v>
      </c>
      <c r="G184" s="20" t="s">
        <v>72</v>
      </c>
      <c r="H184" s="20" t="s">
        <v>58</v>
      </c>
      <c r="I184" s="20" t="s">
        <v>95</v>
      </c>
      <c r="J184" s="20">
        <f t="shared" ref="G184:J184" si="39">SUM(J177:J183)</f>
        <v>635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31</v>
      </c>
      <c r="E190" s="43"/>
      <c r="F190" s="44"/>
      <c r="G190" s="44"/>
      <c r="H190" s="44"/>
      <c r="I190" s="44"/>
      <c r="J190" s="44"/>
      <c r="K190" s="45"/>
    </row>
    <row r="191" spans="1:11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40">SUM(G185:G193)</f>
        <v>0</v>
      </c>
      <c r="H194" s="20">
        <f t="shared" si="40"/>
        <v>0</v>
      </c>
      <c r="I194" s="20">
        <f t="shared" si="40"/>
        <v>0</v>
      </c>
      <c r="J194" s="20">
        <f t="shared" si="40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51" t="s">
        <v>4</v>
      </c>
      <c r="D195" s="52"/>
      <c r="E195" s="32"/>
      <c r="F195" s="33">
        <f>F184+F194</f>
        <v>545</v>
      </c>
      <c r="G195" s="33" t="s">
        <v>72</v>
      </c>
      <c r="H195" s="33" t="s">
        <v>58</v>
      </c>
      <c r="I195" s="33" t="s">
        <v>95</v>
      </c>
      <c r="J195" s="33">
        <f t="shared" ref="J195" si="41">J184+J194</f>
        <v>635</v>
      </c>
      <c r="K195" s="33"/>
    </row>
    <row r="196" spans="1:11" ht="13.5" thickBot="1">
      <c r="A196" s="28"/>
      <c r="B196" s="29"/>
      <c r="C196" s="53" t="s">
        <v>5</v>
      </c>
      <c r="D196" s="53"/>
      <c r="E196" s="53"/>
      <c r="F196" s="35">
        <f>(F24+F43+F62+F81+F100+F119+F138+F157+F176+F195)/(IF(F24=0,0,1)+IF(F43=0,0,1)+IF(F62=0,0,1)+IF(F81=0,0,1)+IF(F100=0,0,1)+IF(F119=0,0,1)+IF(F138=0,0,1)+IF(F157=0,0,1)+IF(F176=0,0,1)+IF(F195=0,0,1))</f>
        <v>564.5</v>
      </c>
      <c r="G196" s="58" t="s">
        <v>71</v>
      </c>
      <c r="H196" s="35" t="s">
        <v>60</v>
      </c>
      <c r="I196" s="35" t="s">
        <v>96</v>
      </c>
      <c r="J196" s="35">
        <f t="shared" ref="G196:J196" si="42">(J24+J43+J62+J81+J100+J119+J138+J157+J176+J195)/(IF(J24=0,0,1)+IF(J43=0,0,1)+IF(J62=0,0,1)+IF(J81=0,0,1)+IF(J100=0,0,1)+IF(J119=0,0,1)+IF(J138=0,0,1)+IF(J157=0,0,1)+IF(J176=0,0,1)+IF(J195=0,0,1))</f>
        <v>554</v>
      </c>
      <c r="K196" s="35"/>
    </row>
  </sheetData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Диана</cp:lastModifiedBy>
  <dcterms:created xsi:type="dcterms:W3CDTF">2022-05-16T14:23:56Z</dcterms:created>
  <dcterms:modified xsi:type="dcterms:W3CDTF">2024-01-11T13:04:07Z</dcterms:modified>
</cp:coreProperties>
</file>